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к" sheetId="1" state="visible" r:id="rId1"/>
    <sheet name="Темп наработ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10201D"/>
      <sz val="15"/>
    </font>
    <font>
      <color rgb="005B6B67"/>
    </font>
    <font>
      <b val="1"/>
      <color rgb="00FFFFFF"/>
    </font>
    <font>
      <i val="1"/>
      <color rgb="005B6B67"/>
    </font>
  </fonts>
  <fills count="5">
    <fill>
      <patternFill/>
    </fill>
    <fill>
      <patternFill patternType="gray125"/>
    </fill>
    <fill>
      <patternFill patternType="solid">
        <fgColor rgb="000E7C66"/>
      </patternFill>
    </fill>
    <fill>
      <patternFill patternType="solid">
        <fgColor rgb="00FFF8E6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DDE5E2"/>
      </left>
      <right style="thin">
        <color rgb="00DDE5E2"/>
      </right>
      <top style="thin">
        <color rgb="00DDE5E2"/>
      </top>
      <bottom style="thin">
        <color rgb="00DDE5E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5" fontId="0" fillId="3" borderId="1" pivotButton="0" quotePrefix="0" xfId="0"/>
    <xf numFmtId="166" fontId="0" fillId="4" borderId="1" pivotButton="0" quotePrefix="0" xfId="0"/>
    <xf numFmtId="3" fontId="0" fillId="4" borderId="1" pivotButton="0" quotePrefix="0" xfId="0"/>
    <xf numFmtId="165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8" customWidth="1" min="3" max="3"/>
    <col width="14" customWidth="1" min="4" max="4"/>
    <col width="14" customWidth="1" min="5" max="5"/>
    <col width="22" customWidth="1" min="6" max="6"/>
    <col width="14" customWidth="1" min="7" max="7"/>
    <col width="11" customWidth="1" min="8" max="8"/>
    <col width="12" customWidth="1" min="9" max="9"/>
    <col width="16" customWidth="1" min="10" max="10"/>
    <col width="15" customWidth="1" min="11" max="11"/>
    <col width="17" customWidth="1" min="12" max="12"/>
    <col width="14" customWidth="1" min="13" max="13"/>
    <col width="30" customWidth="1" min="14" max="14"/>
  </cols>
  <sheetData>
    <row r="1">
      <c r="A1" s="1" t="inlineStr">
        <is>
          <t>Учёт парка техники клиентов</t>
        </is>
      </c>
    </row>
    <row r="2">
      <c r="A2" s="2" t="inlineStr">
        <is>
          <t>Одна строка — одна машина. Жёлтые ячейки заполняете вы. Grada — CRM с ИИ-помощником для дилеров спецтехники · gradacrm.ru</t>
        </is>
      </c>
    </row>
    <row r="4" ht="32" customHeight="1">
      <c r="A4" s="3" t="inlineStr">
        <is>
          <t>Клиент</t>
        </is>
      </c>
      <c r="B4" s="3" t="inlineStr">
        <is>
          <t>ИНН клиента</t>
        </is>
      </c>
      <c r="C4" s="3" t="inlineStr">
        <is>
          <t>Тип техники</t>
        </is>
      </c>
      <c r="D4" s="3" t="inlineStr">
        <is>
          <t>Марка</t>
        </is>
      </c>
      <c r="E4" s="3" t="inlineStr">
        <is>
          <t>Модель</t>
        </is>
      </c>
      <c r="F4" s="3" t="inlineStr">
        <is>
          <t>VIN или серийный номер</t>
        </is>
      </c>
      <c r="G4" s="3" t="inlineStr">
        <is>
          <t>Дата поставки или год</t>
        </is>
      </c>
      <c r="H4" s="3" t="inlineStr">
        <is>
          <t>Моточасы</t>
        </is>
      </c>
      <c r="I4" s="3" t="inlineStr">
        <is>
          <t>Дата замера</t>
        </is>
      </c>
      <c r="J4" s="3" t="inlineStr">
        <is>
          <t>Откуда моточасы</t>
        </is>
      </c>
      <c r="K4" s="3" t="inlineStr">
        <is>
          <t>Кем продана</t>
        </is>
      </c>
      <c r="L4" s="3" t="inlineStr">
        <is>
          <t>Кто обслуживает</t>
        </is>
      </c>
      <c r="M4" s="3" t="inlineStr">
        <is>
          <t>Сервисный договор до</t>
        </is>
      </c>
      <c r="N4" s="3" t="inlineStr">
        <is>
          <t>Примечание</t>
        </is>
      </c>
    </row>
    <row r="5">
      <c r="A5" s="4" t="inlineStr">
        <is>
          <t>ООО «Горный берег»</t>
        </is>
      </c>
      <c r="B5" s="4" t="inlineStr">
        <is>
          <t>7700000001</t>
        </is>
      </c>
      <c r="C5" s="4" t="inlineStr">
        <is>
          <t>Экскаватор</t>
        </is>
      </c>
      <c r="D5" s="4" t="inlineStr">
        <is>
          <t>Komatsu</t>
        </is>
      </c>
      <c r="E5" s="4" t="inlineStr">
        <is>
          <t>PC400</t>
        </is>
      </c>
      <c r="F5" s="4" t="inlineStr">
        <is>
          <t>KMTPC400X0001</t>
        </is>
      </c>
      <c r="G5" s="4" t="n">
        <v>2015</v>
      </c>
      <c r="H5" s="4" t="n">
        <v>14600</v>
      </c>
      <c r="I5" s="4" t="inlineStr">
        <is>
          <t>12.08.2026</t>
        </is>
      </c>
      <c r="J5" s="4" t="inlineStr">
        <is>
          <t>счётчик</t>
        </is>
      </c>
      <c r="K5" s="4" t="inlineStr">
        <is>
          <t>мы</t>
        </is>
      </c>
      <c r="L5" s="4" t="inlineStr">
        <is>
          <t>мы</t>
        </is>
      </c>
      <c r="M5" s="4" t="inlineStr">
        <is>
          <t>31.12.2026</t>
        </is>
      </c>
      <c r="N5" s="4" t="inlineStr">
        <is>
          <t>К замене: наработка выше порога</t>
        </is>
      </c>
    </row>
    <row r="6">
      <c r="A6" s="4" t="inlineStr">
        <is>
          <t>ООО «Горный берег»</t>
        </is>
      </c>
      <c r="B6" s="4" t="inlineStr">
        <is>
          <t>7700000001</t>
        </is>
      </c>
      <c r="C6" s="4" t="inlineStr">
        <is>
          <t>Самосвал</t>
        </is>
      </c>
      <c r="D6" s="4" t="inlineStr">
        <is>
          <t>Shacman</t>
        </is>
      </c>
      <c r="E6" s="4" t="inlineStr">
        <is>
          <t>X3000</t>
        </is>
      </c>
      <c r="F6" s="4" t="inlineStr"/>
      <c r="G6" s="4" t="n">
        <v>2019</v>
      </c>
      <c r="H6" s="4" t="n">
        <v>9300</v>
      </c>
      <c r="I6" s="4" t="inlineStr">
        <is>
          <t>12.08.2026</t>
        </is>
      </c>
      <c r="J6" s="4" t="inlineStr">
        <is>
          <t>со слов клиента</t>
        </is>
      </c>
      <c r="K6" s="4" t="inlineStr">
        <is>
          <t>другой дилер</t>
        </is>
      </c>
      <c r="L6" s="4" t="inlineStr">
        <is>
          <t>другой сервис</t>
        </is>
      </c>
      <c r="M6" s="4" t="inlineStr"/>
      <c r="N6" s="4" t="inlineStr">
        <is>
          <t>Обслуживает конкурент — предложить договор</t>
        </is>
      </c>
    </row>
    <row r="7">
      <c r="A7" s="4" t="inlineStr">
        <is>
          <t>ООО «Лесной массив»</t>
        </is>
      </c>
      <c r="B7" s="4" t="inlineStr">
        <is>
          <t>7700000002</t>
        </is>
      </c>
      <c r="C7" s="4" t="inlineStr">
        <is>
          <t>Харвестер</t>
        </is>
      </c>
      <c r="D7" s="4" t="inlineStr">
        <is>
          <t>Ponsse</t>
        </is>
      </c>
      <c r="E7" s="4" t="inlineStr">
        <is>
          <t>Ergo</t>
        </is>
      </c>
      <c r="F7" s="4" t="inlineStr"/>
      <c r="G7" s="4" t="n">
        <v>2021</v>
      </c>
      <c r="H7" s="4" t="n">
        <v>4800</v>
      </c>
      <c r="I7" s="4" t="inlineStr">
        <is>
          <t>03.09.2026</t>
        </is>
      </c>
      <c r="J7" s="4" t="inlineStr">
        <is>
          <t>телематика</t>
        </is>
      </c>
      <c r="K7" s="4" t="inlineStr">
        <is>
          <t>другой дилер</t>
        </is>
      </c>
      <c r="L7" s="4" t="inlineStr">
        <is>
          <t>никто</t>
        </is>
      </c>
      <c r="M7" s="4" t="inlineStr"/>
      <c r="N7" s="4" t="inlineStr">
        <is>
          <t>Уточнить, кто делает ТО</t>
        </is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4" t="n"/>
    </row>
  </sheetData>
  <dataValidations count="3">
    <dataValidation sqref="J5:J204" showDropDown="0" showInputMessage="0" showErrorMessage="0" allowBlank="1" type="list">
      <formula1>"счётчик,телематика,со слов клиента"</formula1>
    </dataValidation>
    <dataValidation sqref="K5:K204" showDropDown="0" showInputMessage="0" showErrorMessage="0" allowBlank="1" type="list">
      <formula1>"мы,другой дилер,неизвестно"</formula1>
    </dataValidation>
    <dataValidation sqref="L5:L204" showDropDown="0" showInputMessage="0" showErrorMessage="0" allowBlank="1" type="list">
      <formula1>"мы,другой сервис,никто,неизвестно"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32" customWidth="1" min="1" max="1"/>
    <col width="13" customWidth="1" min="2" max="2"/>
    <col width="11" customWidth="1" min="3" max="3"/>
    <col width="13" customWidth="1" min="4" max="4"/>
    <col width="11" customWidth="1" min="5" max="5"/>
    <col width="12" customWidth="1" min="6" max="6"/>
    <col width="12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Темп наработки и следующее ТО</t>
        </is>
      </c>
    </row>
    <row r="2">
      <c r="A2" s="2" t="inlineStr">
        <is>
          <t>Два замера моточасов с датами — и видно, сколько машина работает и когда ей ТО. Grada — CRM с ИИ-помощником для дилеров спецтехники · gradacrm.ru</t>
        </is>
      </c>
    </row>
    <row r="4" ht="32" customHeight="1">
      <c r="A4" s="3" t="inlineStr">
        <is>
          <t>Машина</t>
        </is>
      </c>
      <c r="B4" s="3" t="inlineStr">
        <is>
          <t>Дата замера 1</t>
        </is>
      </c>
      <c r="C4" s="3" t="inlineStr">
        <is>
          <t>Моточасы 1</t>
        </is>
      </c>
      <c r="D4" s="3" t="inlineStr">
        <is>
          <t>Дата замера 2</t>
        </is>
      </c>
      <c r="E4" s="3" t="inlineStr">
        <is>
          <t>Моточасы 2</t>
        </is>
      </c>
      <c r="F4" s="3" t="inlineStr">
        <is>
          <t>Моточасов в день</t>
        </is>
      </c>
      <c r="G4" s="3" t="inlineStr">
        <is>
          <t>Моточасов в год</t>
        </is>
      </c>
      <c r="H4" s="3" t="inlineStr">
        <is>
          <t>Интервал ТО, м/ч</t>
        </is>
      </c>
      <c r="I4" s="3" t="inlineStr">
        <is>
          <t>Следующее ТО на</t>
        </is>
      </c>
      <c r="J4" s="3" t="inlineStr">
        <is>
          <t>Осталось, м/ч</t>
        </is>
      </c>
      <c r="K4" s="3" t="inlineStr">
        <is>
          <t>Ориентир даты ТО</t>
        </is>
      </c>
    </row>
    <row r="5">
      <c r="A5" s="4" t="inlineStr">
        <is>
          <t>Экскаватор PC400, «Горный берег»</t>
        </is>
      </c>
      <c r="B5" s="5" t="n">
        <v>46093</v>
      </c>
      <c r="C5" s="4" t="n">
        <v>8450</v>
      </c>
      <c r="D5" s="5" t="n">
        <v>46193</v>
      </c>
      <c r="E5" s="4" t="n">
        <v>9150</v>
      </c>
      <c r="F5" s="6">
        <f>IF(OR(B5="",D5="",D5&lt;=B5),"",(E5-C5)/(D5-B5))</f>
        <v/>
      </c>
      <c r="G5" s="7">
        <f>IF(F5="","",F5*365)</f>
        <v/>
      </c>
      <c r="H5" s="4" t="n">
        <v>500</v>
      </c>
      <c r="I5" s="7">
        <f>IF(OR(E5="",H5=""),"",(INT(E5/H5)+1)*H5)</f>
        <v/>
      </c>
      <c r="J5" s="7">
        <f>IF(I5="","",I5-E5)</f>
        <v/>
      </c>
      <c r="K5" s="8">
        <f>IF(OR(F5="",F5&lt;=0,J5=""),"",D5+J5/F5)</f>
        <v/>
      </c>
    </row>
    <row r="6">
      <c r="A6" s="4" t="n"/>
      <c r="B6" s="5" t="n"/>
      <c r="C6" s="4" t="n"/>
      <c r="D6" s="5" t="n"/>
      <c r="E6" s="4" t="n"/>
      <c r="F6" s="6">
        <f>IF(OR(B6="",D6="",D6&lt;=B6),"",(E6-C6)/(D6-B6))</f>
        <v/>
      </c>
      <c r="G6" s="7">
        <f>IF(F6="","",F6*365)</f>
        <v/>
      </c>
      <c r="H6" s="4" t="n"/>
      <c r="I6" s="7">
        <f>IF(OR(E6="",H6=""),"",(INT(E6/H6)+1)*H6)</f>
        <v/>
      </c>
      <c r="J6" s="7">
        <f>IF(I6="","",I6-E6)</f>
        <v/>
      </c>
      <c r="K6" s="8">
        <f>IF(OR(F6="",F6&lt;=0,J6=""),"",D6+J6/F6)</f>
        <v/>
      </c>
    </row>
    <row r="7">
      <c r="A7" s="4" t="n"/>
      <c r="B7" s="5" t="n"/>
      <c r="C7" s="4" t="n"/>
      <c r="D7" s="5" t="n"/>
      <c r="E7" s="4" t="n"/>
      <c r="F7" s="6">
        <f>IF(OR(B7="",D7="",D7&lt;=B7),"",(E7-C7)/(D7-B7))</f>
        <v/>
      </c>
      <c r="G7" s="7">
        <f>IF(F7="","",F7*365)</f>
        <v/>
      </c>
      <c r="H7" s="4" t="n"/>
      <c r="I7" s="7">
        <f>IF(OR(E7="",H7=""),"",(INT(E7/H7)+1)*H7)</f>
        <v/>
      </c>
      <c r="J7" s="7">
        <f>IF(I7="","",I7-E7)</f>
        <v/>
      </c>
      <c r="K7" s="8">
        <f>IF(OR(F7="",F7&lt;=0,J7=""),"",D7+J7/F7)</f>
        <v/>
      </c>
    </row>
    <row r="8">
      <c r="A8" s="4" t="n"/>
      <c r="B8" s="5" t="n"/>
      <c r="C8" s="4" t="n"/>
      <c r="D8" s="5" t="n"/>
      <c r="E8" s="4" t="n"/>
      <c r="F8" s="6">
        <f>IF(OR(B8="",D8="",D8&lt;=B8),"",(E8-C8)/(D8-B8))</f>
        <v/>
      </c>
      <c r="G8" s="7">
        <f>IF(F8="","",F8*365)</f>
        <v/>
      </c>
      <c r="H8" s="4" t="n"/>
      <c r="I8" s="7">
        <f>IF(OR(E8="",H8=""),"",(INT(E8/H8)+1)*H8)</f>
        <v/>
      </c>
      <c r="J8" s="7">
        <f>IF(I8="","",I8-E8)</f>
        <v/>
      </c>
      <c r="K8" s="8">
        <f>IF(OR(F8="",F8&lt;=0,J8=""),"",D8+J8/F8)</f>
        <v/>
      </c>
    </row>
    <row r="9">
      <c r="A9" s="4" t="n"/>
      <c r="B9" s="5" t="n"/>
      <c r="C9" s="4" t="n"/>
      <c r="D9" s="5" t="n"/>
      <c r="E9" s="4" t="n"/>
      <c r="F9" s="6">
        <f>IF(OR(B9="",D9="",D9&lt;=B9),"",(E9-C9)/(D9-B9))</f>
        <v/>
      </c>
      <c r="G9" s="7">
        <f>IF(F9="","",F9*365)</f>
        <v/>
      </c>
      <c r="H9" s="4" t="n"/>
      <c r="I9" s="7">
        <f>IF(OR(E9="",H9=""),"",(INT(E9/H9)+1)*H9)</f>
        <v/>
      </c>
      <c r="J9" s="7">
        <f>IF(I9="","",I9-E9)</f>
        <v/>
      </c>
      <c r="K9" s="8">
        <f>IF(OR(F9="",F9&lt;=0,J9=""),"",D9+J9/F9)</f>
        <v/>
      </c>
    </row>
    <row r="10">
      <c r="A10" s="4" t="n"/>
      <c r="B10" s="5" t="n"/>
      <c r="C10" s="4" t="n"/>
      <c r="D10" s="5" t="n"/>
      <c r="E10" s="4" t="n"/>
      <c r="F10" s="6">
        <f>IF(OR(B10="",D10="",D10&lt;=B10),"",(E10-C10)/(D10-B10))</f>
        <v/>
      </c>
      <c r="G10" s="7">
        <f>IF(F10="","",F10*365)</f>
        <v/>
      </c>
      <c r="H10" s="4" t="n"/>
      <c r="I10" s="7">
        <f>IF(OR(E10="",H10=""),"",(INT(E10/H10)+1)*H10)</f>
        <v/>
      </c>
      <c r="J10" s="7">
        <f>IF(I10="","",I10-E10)</f>
        <v/>
      </c>
      <c r="K10" s="8">
        <f>IF(OR(F10="",F10&lt;=0,J10=""),"",D10+J10/F10)</f>
        <v/>
      </c>
    </row>
    <row r="11">
      <c r="A11" s="4" t="n"/>
      <c r="B11" s="5" t="n"/>
      <c r="C11" s="4" t="n"/>
      <c r="D11" s="5" t="n"/>
      <c r="E11" s="4" t="n"/>
      <c r="F11" s="6">
        <f>IF(OR(B11="",D11="",D11&lt;=B11),"",(E11-C11)/(D11-B11))</f>
        <v/>
      </c>
      <c r="G11" s="7">
        <f>IF(F11="","",F11*365)</f>
        <v/>
      </c>
      <c r="H11" s="4" t="n"/>
      <c r="I11" s="7">
        <f>IF(OR(E11="",H11=""),"",(INT(E11/H11)+1)*H11)</f>
        <v/>
      </c>
      <c r="J11" s="7">
        <f>IF(I11="","",I11-E11)</f>
        <v/>
      </c>
      <c r="K11" s="8">
        <f>IF(OR(F11="",F11&lt;=0,J11=""),"",D11+J11/F11)</f>
        <v/>
      </c>
    </row>
    <row r="12">
      <c r="A12" s="4" t="n"/>
      <c r="B12" s="5" t="n"/>
      <c r="C12" s="4" t="n"/>
      <c r="D12" s="5" t="n"/>
      <c r="E12" s="4" t="n"/>
      <c r="F12" s="6">
        <f>IF(OR(B12="",D12="",D12&lt;=B12),"",(E12-C12)/(D12-B12))</f>
        <v/>
      </c>
      <c r="G12" s="7">
        <f>IF(F12="","",F12*365)</f>
        <v/>
      </c>
      <c r="H12" s="4" t="n"/>
      <c r="I12" s="7">
        <f>IF(OR(E12="",H12=""),"",(INT(E12/H12)+1)*H12)</f>
        <v/>
      </c>
      <c r="J12" s="7">
        <f>IF(I12="","",I12-E12)</f>
        <v/>
      </c>
      <c r="K12" s="8">
        <f>IF(OR(F12="",F12&lt;=0,J12=""),"",D12+J12/F12)</f>
        <v/>
      </c>
    </row>
    <row r="13">
      <c r="A13" s="4" t="n"/>
      <c r="B13" s="5" t="n"/>
      <c r="C13" s="4" t="n"/>
      <c r="D13" s="5" t="n"/>
      <c r="E13" s="4" t="n"/>
      <c r="F13" s="6">
        <f>IF(OR(B13="",D13="",D13&lt;=B13),"",(E13-C13)/(D13-B13))</f>
        <v/>
      </c>
      <c r="G13" s="7">
        <f>IF(F13="","",F13*365)</f>
        <v/>
      </c>
      <c r="H13" s="4" t="n"/>
      <c r="I13" s="7">
        <f>IF(OR(E13="",H13=""),"",(INT(E13/H13)+1)*H13)</f>
        <v/>
      </c>
      <c r="J13" s="7">
        <f>IF(I13="","",I13-E13)</f>
        <v/>
      </c>
      <c r="K13" s="8">
        <f>IF(OR(F13="",F13&lt;=0,J13=""),"",D13+J13/F13)</f>
        <v/>
      </c>
    </row>
    <row r="14">
      <c r="A14" s="4" t="n"/>
      <c r="B14" s="5" t="n"/>
      <c r="C14" s="4" t="n"/>
      <c r="D14" s="5" t="n"/>
      <c r="E14" s="4" t="n"/>
      <c r="F14" s="6">
        <f>IF(OR(B14="",D14="",D14&lt;=B14),"",(E14-C14)/(D14-B14))</f>
        <v/>
      </c>
      <c r="G14" s="7">
        <f>IF(F14="","",F14*365)</f>
        <v/>
      </c>
      <c r="H14" s="4" t="n"/>
      <c r="I14" s="7">
        <f>IF(OR(E14="",H14=""),"",(INT(E14/H14)+1)*H14)</f>
        <v/>
      </c>
      <c r="J14" s="7">
        <f>IF(I14="","",I14-E14)</f>
        <v/>
      </c>
      <c r="K14" s="8">
        <f>IF(OR(F14="",F14&lt;=0,J14=""),"",D14+J14/F14)</f>
        <v/>
      </c>
    </row>
    <row r="15">
      <c r="A15" s="4" t="n"/>
      <c r="B15" s="5" t="n"/>
      <c r="C15" s="4" t="n"/>
      <c r="D15" s="5" t="n"/>
      <c r="E15" s="4" t="n"/>
      <c r="F15" s="6">
        <f>IF(OR(B15="",D15="",D15&lt;=B15),"",(E15-C15)/(D15-B15))</f>
        <v/>
      </c>
      <c r="G15" s="7">
        <f>IF(F15="","",F15*365)</f>
        <v/>
      </c>
      <c r="H15" s="4" t="n"/>
      <c r="I15" s="7">
        <f>IF(OR(E15="",H15=""),"",(INT(E15/H15)+1)*H15)</f>
        <v/>
      </c>
      <c r="J15" s="7">
        <f>IF(I15="","",I15-E15)</f>
        <v/>
      </c>
      <c r="K15" s="8">
        <f>IF(OR(F15="",F15&lt;=0,J15=""),"",D15+J15/F15)</f>
        <v/>
      </c>
    </row>
    <row r="16">
      <c r="A16" s="4" t="n"/>
      <c r="B16" s="5" t="n"/>
      <c r="C16" s="4" t="n"/>
      <c r="D16" s="5" t="n"/>
      <c r="E16" s="4" t="n"/>
      <c r="F16" s="6">
        <f>IF(OR(B16="",D16="",D16&lt;=B16),"",(E16-C16)/(D16-B16))</f>
        <v/>
      </c>
      <c r="G16" s="7">
        <f>IF(F16="","",F16*365)</f>
        <v/>
      </c>
      <c r="H16" s="4" t="n"/>
      <c r="I16" s="7">
        <f>IF(OR(E16="",H16=""),"",(INT(E16/H16)+1)*H16)</f>
        <v/>
      </c>
      <c r="J16" s="7">
        <f>IF(I16="","",I16-E16)</f>
        <v/>
      </c>
      <c r="K16" s="8">
        <f>IF(OR(F16="",F16&lt;=0,J16=""),"",D16+J16/F16)</f>
        <v/>
      </c>
    </row>
    <row r="17">
      <c r="A17" s="4" t="n"/>
      <c r="B17" s="5" t="n"/>
      <c r="C17" s="4" t="n"/>
      <c r="D17" s="5" t="n"/>
      <c r="E17" s="4" t="n"/>
      <c r="F17" s="6">
        <f>IF(OR(B17="",D17="",D17&lt;=B17),"",(E17-C17)/(D17-B17))</f>
        <v/>
      </c>
      <c r="G17" s="7">
        <f>IF(F17="","",F17*365)</f>
        <v/>
      </c>
      <c r="H17" s="4" t="n"/>
      <c r="I17" s="7">
        <f>IF(OR(E17="",H17=""),"",(INT(E17/H17)+1)*H17)</f>
        <v/>
      </c>
      <c r="J17" s="7">
        <f>IF(I17="","",I17-E17)</f>
        <v/>
      </c>
      <c r="K17" s="8">
        <f>IF(OR(F17="",F17&lt;=0,J17=""),"",D17+J17/F17)</f>
        <v/>
      </c>
    </row>
    <row r="18">
      <c r="A18" s="4" t="n"/>
      <c r="B18" s="5" t="n"/>
      <c r="C18" s="4" t="n"/>
      <c r="D18" s="5" t="n"/>
      <c r="E18" s="4" t="n"/>
      <c r="F18" s="6">
        <f>IF(OR(B18="",D18="",D18&lt;=B18),"",(E18-C18)/(D18-B18))</f>
        <v/>
      </c>
      <c r="G18" s="7">
        <f>IF(F18="","",F18*365)</f>
        <v/>
      </c>
      <c r="H18" s="4" t="n"/>
      <c r="I18" s="7">
        <f>IF(OR(E18="",H18=""),"",(INT(E18/H18)+1)*H18)</f>
        <v/>
      </c>
      <c r="J18" s="7">
        <f>IF(I18="","",I18-E18)</f>
        <v/>
      </c>
      <c r="K18" s="8">
        <f>IF(OR(F18="",F18&lt;=0,J18=""),"",D18+J18/F18)</f>
        <v/>
      </c>
    </row>
    <row r="19">
      <c r="A19" s="4" t="n"/>
      <c r="B19" s="5" t="n"/>
      <c r="C19" s="4" t="n"/>
      <c r="D19" s="5" t="n"/>
      <c r="E19" s="4" t="n"/>
      <c r="F19" s="6">
        <f>IF(OR(B19="",D19="",D19&lt;=B19),"",(E19-C19)/(D19-B19))</f>
        <v/>
      </c>
      <c r="G19" s="7">
        <f>IF(F19="","",F19*365)</f>
        <v/>
      </c>
      <c r="H19" s="4" t="n"/>
      <c r="I19" s="7">
        <f>IF(OR(E19="",H19=""),"",(INT(E19/H19)+1)*H19)</f>
        <v/>
      </c>
      <c r="J19" s="7">
        <f>IF(I19="","",I19-E19)</f>
        <v/>
      </c>
      <c r="K19" s="8">
        <f>IF(OR(F19="",F19&lt;=0,J19=""),"",D19+J19/F19)</f>
        <v/>
      </c>
    </row>
    <row r="20">
      <c r="A20" s="4" t="n"/>
      <c r="B20" s="5" t="n"/>
      <c r="C20" s="4" t="n"/>
      <c r="D20" s="5" t="n"/>
      <c r="E20" s="4" t="n"/>
      <c r="F20" s="6">
        <f>IF(OR(B20="",D20="",D20&lt;=B20),"",(E20-C20)/(D20-B20))</f>
        <v/>
      </c>
      <c r="G20" s="7">
        <f>IF(F20="","",F20*365)</f>
        <v/>
      </c>
      <c r="H20" s="4" t="n"/>
      <c r="I20" s="7">
        <f>IF(OR(E20="",H20=""),"",(INT(E20/H20)+1)*H20)</f>
        <v/>
      </c>
      <c r="J20" s="7">
        <f>IF(I20="","",I20-E20)</f>
        <v/>
      </c>
      <c r="K20" s="8">
        <f>IF(OR(F20="",F20&lt;=0,J20=""),"",D20+J20/F20)</f>
        <v/>
      </c>
    </row>
    <row r="21">
      <c r="A21" s="4" t="n"/>
      <c r="B21" s="5" t="n"/>
      <c r="C21" s="4" t="n"/>
      <c r="D21" s="5" t="n"/>
      <c r="E21" s="4" t="n"/>
      <c r="F21" s="6">
        <f>IF(OR(B21="",D21="",D21&lt;=B21),"",(E21-C21)/(D21-B21))</f>
        <v/>
      </c>
      <c r="G21" s="7">
        <f>IF(F21="","",F21*365)</f>
        <v/>
      </c>
      <c r="H21" s="4" t="n"/>
      <c r="I21" s="7">
        <f>IF(OR(E21="",H21=""),"",(INT(E21/H21)+1)*H21)</f>
        <v/>
      </c>
      <c r="J21" s="7">
        <f>IF(I21="","",I21-E21)</f>
        <v/>
      </c>
      <c r="K21" s="8">
        <f>IF(OR(F21="",F21&lt;=0,J21=""),"",D21+J21/F21)</f>
        <v/>
      </c>
    </row>
    <row r="22">
      <c r="A22" s="4" t="n"/>
      <c r="B22" s="5" t="n"/>
      <c r="C22" s="4" t="n"/>
      <c r="D22" s="5" t="n"/>
      <c r="E22" s="4" t="n"/>
      <c r="F22" s="6">
        <f>IF(OR(B22="",D22="",D22&lt;=B22),"",(E22-C22)/(D22-B22))</f>
        <v/>
      </c>
      <c r="G22" s="7">
        <f>IF(F22="","",F22*365)</f>
        <v/>
      </c>
      <c r="H22" s="4" t="n"/>
      <c r="I22" s="7">
        <f>IF(OR(E22="",H22=""),"",(INT(E22/H22)+1)*H22)</f>
        <v/>
      </c>
      <c r="J22" s="7">
        <f>IF(I22="","",I22-E22)</f>
        <v/>
      </c>
      <c r="K22" s="8">
        <f>IF(OR(F22="",F22&lt;=0,J22=""),"",D22+J22/F22)</f>
        <v/>
      </c>
    </row>
    <row r="23">
      <c r="A23" s="4" t="n"/>
      <c r="B23" s="5" t="n"/>
      <c r="C23" s="4" t="n"/>
      <c r="D23" s="5" t="n"/>
      <c r="E23" s="4" t="n"/>
      <c r="F23" s="6">
        <f>IF(OR(B23="",D23="",D23&lt;=B23),"",(E23-C23)/(D23-B23))</f>
        <v/>
      </c>
      <c r="G23" s="7">
        <f>IF(F23="","",F23*365)</f>
        <v/>
      </c>
      <c r="H23" s="4" t="n"/>
      <c r="I23" s="7">
        <f>IF(OR(E23="",H23=""),"",(INT(E23/H23)+1)*H23)</f>
        <v/>
      </c>
      <c r="J23" s="7">
        <f>IF(I23="","",I23-E23)</f>
        <v/>
      </c>
      <c r="K23" s="8">
        <f>IF(OR(F23="",F23&lt;=0,J23=""),"",D23+J23/F23)</f>
        <v/>
      </c>
    </row>
    <row r="24">
      <c r="A24" s="4" t="n"/>
      <c r="B24" s="5" t="n"/>
      <c r="C24" s="4" t="n"/>
      <c r="D24" s="5" t="n"/>
      <c r="E24" s="4" t="n"/>
      <c r="F24" s="6">
        <f>IF(OR(B24="",D24="",D24&lt;=B24),"",(E24-C24)/(D24-B24))</f>
        <v/>
      </c>
      <c r="G24" s="7">
        <f>IF(F24="","",F24*365)</f>
        <v/>
      </c>
      <c r="H24" s="4" t="n"/>
      <c r="I24" s="7">
        <f>IF(OR(E24="",H24=""),"",(INT(E24/H24)+1)*H24)</f>
        <v/>
      </c>
      <c r="J24" s="7">
        <f>IF(I24="","",I24-E24)</f>
        <v/>
      </c>
      <c r="K24" s="8">
        <f>IF(OR(F24="",F24&lt;=0,J24=""),"",D24+J24/F24)</f>
        <v/>
      </c>
    </row>
    <row r="26">
      <c r="A26" s="9" t="inlineStr">
        <is>
          <t>Один замер ничего не говорит о темпе: нужны два с датами. Обновляйте моточасы при каждом контакте с клиентом. Подробно — gradacrm.ru/stati/uchet-tehniki-klientov/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2026-09-29T20:05:32Z</dcterms:created>
  <dcterms:modified xsi:type="dcterms:W3CDTF">2026-09-29T20:05:32Z</dcterms:modified>
</cp:coreProperties>
</file>